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02049223A\Desktop\"/>
    </mc:Choice>
  </mc:AlternateContent>
  <bookViews>
    <workbookView xWindow="0" yWindow="210" windowWidth="25200" windowHeight="1177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F15" i="1" s="1"/>
  <c r="E2" i="1"/>
  <c r="E15" i="1" s="1"/>
</calcChain>
</file>

<file path=xl/sharedStrings.xml><?xml version="1.0" encoding="utf-8"?>
<sst xmlns="http://schemas.openxmlformats.org/spreadsheetml/2006/main" count="89" uniqueCount="40">
  <si>
    <t>STOCK NUMBER</t>
  </si>
  <si>
    <t>UI</t>
  </si>
  <si>
    <t>NOMENCLATURE</t>
  </si>
  <si>
    <t>UNIT PRICE</t>
  </si>
  <si>
    <t>Repair cost if 25%</t>
  </si>
  <si>
    <t>Repair cost if 50%</t>
  </si>
  <si>
    <t>ERC</t>
  </si>
  <si>
    <t>IEX</t>
  </si>
  <si>
    <t>NOTES</t>
  </si>
  <si>
    <t>DMD LVL</t>
  </si>
  <si>
    <t>SERV BAL</t>
  </si>
  <si>
    <t>1005010446074GG</t>
  </si>
  <si>
    <t>EA</t>
  </si>
  <si>
    <t>ROTOR, FORWARD</t>
  </si>
  <si>
    <t>XB3</t>
  </si>
  <si>
    <t>R</t>
  </si>
  <si>
    <t>CHG TO XF3</t>
  </si>
  <si>
    <t>1005013586874GC</t>
  </si>
  <si>
    <t>PANEL ASSY</t>
  </si>
  <si>
    <t>DO NOT CHG</t>
  </si>
  <si>
    <t xml:space="preserve">1005013588147  </t>
  </si>
  <si>
    <t>CONTROL UNIT, ELECT</t>
  </si>
  <si>
    <t xml:space="preserve">1005013595610  </t>
  </si>
  <si>
    <t>CONTROL UNIT,ELECTRICAL</t>
  </si>
  <si>
    <t>1005015136119GC</t>
  </si>
  <si>
    <t>MOTOR,BOOSTER</t>
  </si>
  <si>
    <t>1005015136121GC</t>
  </si>
  <si>
    <t>1005015136122GC</t>
  </si>
  <si>
    <t>SOLENOID,FIRING</t>
  </si>
  <si>
    <t>1005015236191GC</t>
  </si>
  <si>
    <t>GRIP,MACHINE GUN</t>
  </si>
  <si>
    <t>1005015239125GC</t>
  </si>
  <si>
    <t xml:space="preserve">1005015239126  </t>
  </si>
  <si>
    <t>CONTROL BOX</t>
  </si>
  <si>
    <t xml:space="preserve">1095010344334  </t>
  </si>
  <si>
    <t>CABLE ASSEMBLY</t>
  </si>
  <si>
    <t>1560003052459FX</t>
  </si>
  <si>
    <t>MOUNT,AIRCRAFT</t>
  </si>
  <si>
    <t>1560011327318FX</t>
  </si>
  <si>
    <t>TANK,FUEL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</si>
</sst>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0;[Red]0"/>
    <numFmt numFmtId="166" formatCode="[$$-409]#,##0.00;[Red]&quot;-&quot;[$$-409]#,##0.00"/>
  </numFmts>
  <fonts count="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0"/>
      <color rgb="FF000000"/>
      <name val="Times New Roman"/>
      <family val="1"/>
    </font>
    <font>
      <sz val="10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FFFF"/>
        <bgColor rgb="FF99FFFF"/>
      </patternFill>
    </fill>
    <fill>
      <patternFill patternType="solid">
        <fgColor rgb="FFFFFF00"/>
        <bgColor rgb="FFFFFF00"/>
      </patternFill>
    </fill>
    <fill>
      <patternFill patternType="solid">
        <fgColor rgb="FFED7D31"/>
        <bgColor rgb="FFED7D3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165" fontId="2" fillId="2" borderId="1" xfId="1" applyNumberFormat="1" applyFont="1" applyFill="1" applyBorder="1" applyAlignment="1" applyProtection="1">
      <alignment horizontal="left" vertical="top"/>
    </xf>
    <xf numFmtId="164" fontId="2" fillId="2" borderId="1" xfId="1" applyFont="1" applyFill="1" applyBorder="1" applyAlignment="1" applyProtection="1">
      <alignment horizontal="center" vertical="top"/>
    </xf>
    <xf numFmtId="164" fontId="2" fillId="2" borderId="1" xfId="1" applyFont="1" applyFill="1" applyBorder="1" applyAlignment="1" applyProtection="1">
      <alignment horizontal="left" vertical="top"/>
    </xf>
    <xf numFmtId="164" fontId="2" fillId="2" borderId="1" xfId="1" applyFont="1" applyFill="1" applyBorder="1" applyAlignment="1" applyProtection="1">
      <alignment horizontal="left" vertical="top" wrapText="1"/>
    </xf>
    <xf numFmtId="165" fontId="2" fillId="3" borderId="1" xfId="1" applyNumberFormat="1" applyFont="1" applyFill="1" applyBorder="1" applyAlignment="1" applyProtection="1">
      <alignment horizontal="left" vertical="top"/>
    </xf>
    <xf numFmtId="164" fontId="2" fillId="3" borderId="1" xfId="1" applyFont="1" applyFill="1" applyBorder="1" applyAlignment="1" applyProtection="1">
      <alignment horizontal="left" vertical="top"/>
    </xf>
    <xf numFmtId="166" fontId="2" fillId="3" borderId="1" xfId="1" applyNumberFormat="1" applyFont="1" applyFill="1" applyBorder="1" applyAlignment="1" applyProtection="1">
      <alignment horizontal="right" vertical="top"/>
    </xf>
    <xf numFmtId="164" fontId="3" fillId="3" borderId="1" xfId="1" applyFont="1" applyFill="1" applyBorder="1" applyAlignment="1" applyProtection="1">
      <alignment horizontal="left" wrapText="1"/>
    </xf>
    <xf numFmtId="1" fontId="2" fillId="3" borderId="1" xfId="1" applyNumberFormat="1" applyFont="1" applyFill="1" applyBorder="1" applyAlignment="1" applyProtection="1">
      <alignment horizontal="right" vertical="top"/>
    </xf>
    <xf numFmtId="165" fontId="2" fillId="4" borderId="1" xfId="1" applyNumberFormat="1" applyFont="1" applyFill="1" applyBorder="1" applyAlignment="1" applyProtection="1">
      <alignment horizontal="left" vertical="top"/>
    </xf>
    <xf numFmtId="164" fontId="2" fillId="4" borderId="1" xfId="1" applyFont="1" applyFill="1" applyBorder="1" applyAlignment="1" applyProtection="1">
      <alignment horizontal="left" vertical="top"/>
    </xf>
    <xf numFmtId="166" fontId="2" fillId="4" borderId="1" xfId="1" applyNumberFormat="1" applyFont="1" applyFill="1" applyBorder="1" applyAlignment="1" applyProtection="1">
      <alignment horizontal="right" vertical="top"/>
    </xf>
    <xf numFmtId="164" fontId="3" fillId="4" borderId="1" xfId="1" applyFont="1" applyFill="1" applyBorder="1" applyAlignment="1" applyProtection="1">
      <alignment horizontal="left" wrapText="1"/>
    </xf>
    <xf numFmtId="1" fontId="2" fillId="4" borderId="1" xfId="1" applyNumberFormat="1" applyFont="1" applyFill="1" applyBorder="1" applyAlignment="1" applyProtection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C1" sqref="C1:C1048576"/>
    </sheetView>
  </sheetViews>
  <sheetFormatPr defaultRowHeight="15"/>
  <cols>
    <col min="1" max="1" width="15" bestFit="1" customWidth="1"/>
    <col min="2" max="2" width="3.42578125" bestFit="1" customWidth="1"/>
    <col min="3" max="3" width="25.5703125" bestFit="1" customWidth="1"/>
    <col min="4" max="4" width="10.5703125" bestFit="1" customWidth="1"/>
    <col min="5" max="6" width="14.85546875" bestFit="1" customWidth="1"/>
    <col min="7" max="7" width="4.28515625" bestFit="1" customWidth="1"/>
    <col min="8" max="8" width="3.85546875" bestFit="1" customWidth="1"/>
    <col min="9" max="9" width="7.7109375" bestFit="1" customWidth="1"/>
    <col min="10" max="10" width="8.85546875" bestFit="1" customWidth="1"/>
    <col min="11" max="11" width="5.28515625" bestFit="1" customWidth="1"/>
  </cols>
  <sheetData>
    <row r="1" spans="1:11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4" t="s">
        <v>10</v>
      </c>
    </row>
    <row r="2" spans="1:11" ht="26.25">
      <c r="A2" s="5" t="s">
        <v>11</v>
      </c>
      <c r="B2" s="6" t="s">
        <v>12</v>
      </c>
      <c r="C2" s="6" t="s">
        <v>13</v>
      </c>
      <c r="D2" s="7">
        <v>14231.12</v>
      </c>
      <c r="E2" s="7">
        <f t="shared" ref="E2:E14" si="0">SUM(D2*0.25)</f>
        <v>3557.78</v>
      </c>
      <c r="F2" s="7">
        <f t="shared" ref="F2:F14" si="1">SUM(D2*0.5)</f>
        <v>7115.56</v>
      </c>
      <c r="G2" s="6" t="s">
        <v>14</v>
      </c>
      <c r="H2" s="6" t="s">
        <v>15</v>
      </c>
      <c r="I2" s="8" t="s">
        <v>16</v>
      </c>
      <c r="J2" s="9">
        <v>3</v>
      </c>
      <c r="K2" s="9">
        <v>2</v>
      </c>
    </row>
    <row r="3" spans="1:11" ht="26.25">
      <c r="A3" s="5" t="s">
        <v>17</v>
      </c>
      <c r="B3" s="6" t="s">
        <v>12</v>
      </c>
      <c r="C3" s="6" t="s">
        <v>18</v>
      </c>
      <c r="D3" s="7">
        <v>5692.61</v>
      </c>
      <c r="E3" s="7">
        <f t="shared" si="0"/>
        <v>1423.1524999999999</v>
      </c>
      <c r="F3" s="7">
        <f t="shared" si="1"/>
        <v>2846.3049999999998</v>
      </c>
      <c r="G3" s="6" t="s">
        <v>14</v>
      </c>
      <c r="H3" s="6" t="s">
        <v>15</v>
      </c>
      <c r="I3" s="8" t="s">
        <v>19</v>
      </c>
      <c r="J3" s="9">
        <v>12</v>
      </c>
      <c r="K3" s="9">
        <v>7</v>
      </c>
    </row>
    <row r="4" spans="1:11" ht="26.25">
      <c r="A4" s="5" t="s">
        <v>20</v>
      </c>
      <c r="B4" s="6" t="s">
        <v>12</v>
      </c>
      <c r="C4" s="6" t="s">
        <v>21</v>
      </c>
      <c r="D4" s="7">
        <v>11404.93</v>
      </c>
      <c r="E4" s="7">
        <f t="shared" si="0"/>
        <v>2851.2325000000001</v>
      </c>
      <c r="F4" s="7">
        <f t="shared" si="1"/>
        <v>5702.4650000000001</v>
      </c>
      <c r="G4" s="6" t="s">
        <v>14</v>
      </c>
      <c r="H4" s="6" t="s">
        <v>15</v>
      </c>
      <c r="I4" s="8" t="s">
        <v>19</v>
      </c>
      <c r="J4" s="9">
        <v>549</v>
      </c>
      <c r="K4" s="9">
        <v>130</v>
      </c>
    </row>
    <row r="5" spans="1:11" ht="26.25">
      <c r="A5" s="5" t="s">
        <v>22</v>
      </c>
      <c r="B5" s="6" t="s">
        <v>12</v>
      </c>
      <c r="C5" s="6" t="s">
        <v>23</v>
      </c>
      <c r="D5" s="7">
        <v>22263.82</v>
      </c>
      <c r="E5" s="7">
        <f t="shared" si="0"/>
        <v>5565.9549999999999</v>
      </c>
      <c r="F5" s="7">
        <f t="shared" si="1"/>
        <v>11131.91</v>
      </c>
      <c r="G5" s="6" t="s">
        <v>14</v>
      </c>
      <c r="H5" s="6" t="s">
        <v>15</v>
      </c>
      <c r="I5" s="8" t="s">
        <v>19</v>
      </c>
      <c r="J5" s="9">
        <v>0</v>
      </c>
      <c r="K5" s="9">
        <v>0</v>
      </c>
    </row>
    <row r="6" spans="1:11" ht="26.25">
      <c r="A6" s="5" t="s">
        <v>24</v>
      </c>
      <c r="B6" s="6" t="s">
        <v>12</v>
      </c>
      <c r="C6" s="6" t="s">
        <v>25</v>
      </c>
      <c r="D6" s="7">
        <v>14997.86</v>
      </c>
      <c r="E6" s="7">
        <f t="shared" si="0"/>
        <v>3749.4650000000001</v>
      </c>
      <c r="F6" s="7">
        <f t="shared" si="1"/>
        <v>7498.93</v>
      </c>
      <c r="G6" s="6" t="s">
        <v>14</v>
      </c>
      <c r="H6" s="6" t="s">
        <v>15</v>
      </c>
      <c r="I6" s="8" t="s">
        <v>19</v>
      </c>
      <c r="J6" s="9">
        <v>0</v>
      </c>
      <c r="K6" s="9">
        <v>0</v>
      </c>
    </row>
    <row r="7" spans="1:11" ht="26.25">
      <c r="A7" s="5" t="s">
        <v>26</v>
      </c>
      <c r="B7" s="6" t="s">
        <v>12</v>
      </c>
      <c r="C7" s="6" t="s">
        <v>25</v>
      </c>
      <c r="D7" s="7">
        <v>10701.2</v>
      </c>
      <c r="E7" s="7">
        <f t="shared" si="0"/>
        <v>2675.3</v>
      </c>
      <c r="F7" s="7">
        <f t="shared" si="1"/>
        <v>5350.6</v>
      </c>
      <c r="G7" s="6" t="s">
        <v>14</v>
      </c>
      <c r="H7" s="6" t="s">
        <v>15</v>
      </c>
      <c r="I7" s="8" t="s">
        <v>19</v>
      </c>
      <c r="J7" s="9">
        <v>1</v>
      </c>
      <c r="K7" s="9">
        <v>1</v>
      </c>
    </row>
    <row r="8" spans="1:11" ht="26.25">
      <c r="A8" s="5" t="s">
        <v>27</v>
      </c>
      <c r="B8" s="6" t="s">
        <v>12</v>
      </c>
      <c r="C8" s="6" t="s">
        <v>28</v>
      </c>
      <c r="D8" s="7">
        <v>2680.03</v>
      </c>
      <c r="E8" s="7">
        <f t="shared" si="0"/>
        <v>670.00750000000005</v>
      </c>
      <c r="F8" s="7">
        <f t="shared" si="1"/>
        <v>1340.0150000000001</v>
      </c>
      <c r="G8" s="6" t="s">
        <v>14</v>
      </c>
      <c r="H8" s="6" t="s">
        <v>15</v>
      </c>
      <c r="I8" s="8" t="s">
        <v>19</v>
      </c>
      <c r="J8" s="9">
        <v>1</v>
      </c>
      <c r="K8" s="9">
        <v>1</v>
      </c>
    </row>
    <row r="9" spans="1:11" ht="26.25">
      <c r="A9" s="5" t="s">
        <v>29</v>
      </c>
      <c r="B9" s="6" t="s">
        <v>12</v>
      </c>
      <c r="C9" s="6" t="s">
        <v>30</v>
      </c>
      <c r="D9" s="7">
        <v>2953.36</v>
      </c>
      <c r="E9" s="7">
        <f t="shared" si="0"/>
        <v>738.34</v>
      </c>
      <c r="F9" s="7">
        <f t="shared" si="1"/>
        <v>1476.68</v>
      </c>
      <c r="G9" s="6" t="s">
        <v>14</v>
      </c>
      <c r="H9" s="6" t="s">
        <v>15</v>
      </c>
      <c r="I9" s="8" t="s">
        <v>19</v>
      </c>
      <c r="J9" s="9">
        <v>1</v>
      </c>
      <c r="K9" s="9">
        <v>1</v>
      </c>
    </row>
    <row r="10" spans="1:11" ht="26.25">
      <c r="A10" s="5" t="s">
        <v>31</v>
      </c>
      <c r="B10" s="6" t="s">
        <v>12</v>
      </c>
      <c r="C10" s="6" t="s">
        <v>30</v>
      </c>
      <c r="D10" s="7">
        <v>25093.53</v>
      </c>
      <c r="E10" s="7">
        <f t="shared" si="0"/>
        <v>6273.3824999999997</v>
      </c>
      <c r="F10" s="7">
        <f t="shared" si="1"/>
        <v>12546.764999999999</v>
      </c>
      <c r="G10" s="6" t="s">
        <v>14</v>
      </c>
      <c r="H10" s="6" t="s">
        <v>15</v>
      </c>
      <c r="I10" s="8" t="s">
        <v>19</v>
      </c>
      <c r="J10" s="9">
        <v>1</v>
      </c>
      <c r="K10" s="9">
        <v>1</v>
      </c>
    </row>
    <row r="11" spans="1:11" ht="26.25">
      <c r="A11" s="5" t="s">
        <v>32</v>
      </c>
      <c r="B11" s="6" t="s">
        <v>12</v>
      </c>
      <c r="C11" s="6" t="s">
        <v>33</v>
      </c>
      <c r="D11" s="7">
        <v>7950.6</v>
      </c>
      <c r="E11" s="7">
        <f t="shared" si="0"/>
        <v>1987.65</v>
      </c>
      <c r="F11" s="7">
        <f t="shared" si="1"/>
        <v>3975.3</v>
      </c>
      <c r="G11" s="6" t="s">
        <v>14</v>
      </c>
      <c r="H11" s="6" t="s">
        <v>15</v>
      </c>
      <c r="I11" s="8" t="s">
        <v>19</v>
      </c>
      <c r="J11" s="9">
        <v>1</v>
      </c>
      <c r="K11" s="9">
        <v>1</v>
      </c>
    </row>
    <row r="12" spans="1:11" ht="26.25">
      <c r="A12" s="5" t="s">
        <v>34</v>
      </c>
      <c r="B12" s="6" t="s">
        <v>12</v>
      </c>
      <c r="C12" s="6" t="s">
        <v>35</v>
      </c>
      <c r="D12" s="7">
        <v>168.34</v>
      </c>
      <c r="E12" s="7">
        <f t="shared" si="0"/>
        <v>42.085000000000001</v>
      </c>
      <c r="F12" s="7">
        <f t="shared" si="1"/>
        <v>84.17</v>
      </c>
      <c r="G12" s="6" t="s">
        <v>14</v>
      </c>
      <c r="H12" s="6" t="s">
        <v>15</v>
      </c>
      <c r="I12" s="8" t="s">
        <v>16</v>
      </c>
      <c r="J12" s="9">
        <v>0</v>
      </c>
      <c r="K12" s="9">
        <v>1</v>
      </c>
    </row>
    <row r="13" spans="1:11" ht="26.25">
      <c r="A13" s="5" t="s">
        <v>36</v>
      </c>
      <c r="B13" s="6" t="s">
        <v>12</v>
      </c>
      <c r="C13" s="6" t="s">
        <v>37</v>
      </c>
      <c r="D13" s="7">
        <v>10681.57</v>
      </c>
      <c r="E13" s="7">
        <f t="shared" si="0"/>
        <v>2670.3924999999999</v>
      </c>
      <c r="F13" s="7">
        <f t="shared" si="1"/>
        <v>5340.7849999999999</v>
      </c>
      <c r="G13" s="6" t="s">
        <v>14</v>
      </c>
      <c r="H13" s="6" t="s">
        <v>15</v>
      </c>
      <c r="I13" s="8" t="s">
        <v>16</v>
      </c>
      <c r="J13" s="9">
        <v>0</v>
      </c>
      <c r="K13" s="9">
        <v>1</v>
      </c>
    </row>
    <row r="14" spans="1:11" ht="26.25">
      <c r="A14" s="5" t="s">
        <v>38</v>
      </c>
      <c r="B14" s="6" t="s">
        <v>12</v>
      </c>
      <c r="C14" s="6" t="s">
        <v>39</v>
      </c>
      <c r="D14" s="7">
        <v>24693.59</v>
      </c>
      <c r="E14" s="7">
        <f t="shared" si="0"/>
        <v>6173.3975</v>
      </c>
      <c r="F14" s="7">
        <f t="shared" si="1"/>
        <v>12346.795</v>
      </c>
      <c r="G14" s="6" t="s">
        <v>14</v>
      </c>
      <c r="H14" s="6" t="s">
        <v>15</v>
      </c>
      <c r="I14" s="8" t="s">
        <v>16</v>
      </c>
      <c r="J14" s="9">
        <v>1</v>
      </c>
      <c r="K14" s="9">
        <v>1</v>
      </c>
    </row>
    <row r="15" spans="1:11">
      <c r="A15" s="10"/>
      <c r="B15" s="11"/>
      <c r="C15" s="11"/>
      <c r="D15" s="12">
        <f>SUM(D2:D14)</f>
        <v>153512.56</v>
      </c>
      <c r="E15" s="12">
        <f>SUM(E2:E14)</f>
        <v>38378.14</v>
      </c>
      <c r="F15" s="12">
        <f>SUM(F2:F14)</f>
        <v>76756.28</v>
      </c>
      <c r="G15" s="11"/>
      <c r="H15" s="11"/>
      <c r="I15" s="13"/>
      <c r="J15" s="14"/>
      <c r="K1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Air Force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RACZYNSKI, SANDRA A SSgt USAF ACC 99 LRS/LGRMCC</dc:creator>
  <cp:lastModifiedBy>RACZYNSKI, SANDRA A SSgt USAF ACC 99 LRS/LGRMCC</cp:lastModifiedBy>
  <dcterms:created xsi:type="dcterms:W3CDTF">2016-06-18T00:56:30Z</dcterms:created>
  <dcterms:modified xsi:type="dcterms:W3CDTF">2016-06-18T00:57:03Z</dcterms:modified>
</cp:coreProperties>
</file>